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sers\Плановый\Экономисты (общая)\Цены_приказы_прайсы_2024\ПРАЙСЫ_на_ЗЕРНО_2024\"/>
    </mc:Choice>
  </mc:AlternateContent>
  <xr:revisionPtr revIDLastSave="0" documentId="13_ncr:1_{63554782-C013-466F-90C7-BEBDCD89DBF8}" xr6:coauthVersionLast="36" xr6:coauthVersionMax="36" xr10:uidLastSave="{00000000-0000-0000-0000-000000000000}"/>
  <bookViews>
    <workbookView xWindow="0" yWindow="90" windowWidth="20730" windowHeight="11760" xr2:uid="{00000000-000D-0000-FFFF-FFFF00000000}"/>
  </bookViews>
  <sheets>
    <sheet name="зерно" sheetId="1" r:id="rId1"/>
  </sheets>
  <definedNames>
    <definedName name="_xlnm.Print_Area" localSheetId="0">зерно!$A$1:$E$45</definedName>
  </definedNames>
  <calcPr calcId="191029" iterateDelta="1E-4"/>
</workbook>
</file>

<file path=xl/calcChain.xml><?xml version="1.0" encoding="utf-8"?>
<calcChain xmlns="http://schemas.openxmlformats.org/spreadsheetml/2006/main">
  <c r="G23" i="1" l="1"/>
  <c r="G22" i="1"/>
  <c r="G21" i="1"/>
  <c r="G20" i="1"/>
  <c r="G18" i="1"/>
  <c r="G17" i="1"/>
  <c r="G16" i="1"/>
  <c r="G15" i="1"/>
  <c r="G14" i="1"/>
  <c r="G13" i="1"/>
  <c r="C24" i="1" l="1"/>
  <c r="C23" i="1"/>
  <c r="C19" i="1"/>
  <c r="C18" i="1"/>
  <c r="C16" i="1"/>
  <c r="C15" i="1"/>
  <c r="A24" i="1"/>
  <c r="B24" i="1"/>
  <c r="C14" i="1"/>
  <c r="B14" i="1"/>
  <c r="C22" i="1"/>
  <c r="C17" i="1"/>
  <c r="C10" i="1"/>
  <c r="B16" i="1"/>
  <c r="B15" i="1"/>
  <c r="A23" i="1"/>
  <c r="A26" i="1"/>
  <c r="B23" i="1"/>
  <c r="B22" i="1"/>
  <c r="B21" i="1"/>
  <c r="B19" i="1"/>
  <c r="B18" i="1"/>
  <c r="B17" i="1"/>
  <c r="C21" i="1"/>
</calcChain>
</file>

<file path=xl/sharedStrings.xml><?xml version="1.0" encoding="utf-8"?>
<sst xmlns="http://schemas.openxmlformats.org/spreadsheetml/2006/main" count="59" uniqueCount="46">
  <si>
    <t>ОАО  " ПЕРМСКИЙ МУКОМОЛЬНЫЙ ЗАВОД"</t>
  </si>
  <si>
    <t>П Р И К А З</t>
  </si>
  <si>
    <t>г. Пермь</t>
  </si>
  <si>
    <t>РЕКВИЗИТЫ:</t>
  </si>
  <si>
    <t>Р/с: 40702810749020100345</t>
  </si>
  <si>
    <t>К/с: 30101810900000000603</t>
  </si>
  <si>
    <t>http://www.permill.ru</t>
  </si>
  <si>
    <t>ОКПО 00933855   ОКОНХ 19211</t>
  </si>
  <si>
    <t>ПШЕНИЦА ПРОДОВОЛЬСТВЕННАЯ</t>
  </si>
  <si>
    <t>Класс (кол-во клейковины для пшеницы)</t>
  </si>
  <si>
    <t>№ _____</t>
  </si>
  <si>
    <t>Установить следующие цены закупа зерновых от сельхопроизводителей Пермского края</t>
  </si>
  <si>
    <t>Цена, руб.с НДС за 1 тн*</t>
  </si>
  <si>
    <t>Цена для предприятий, работающих по ЕСН, руб.за 1 тн*</t>
  </si>
  <si>
    <t>3 класс - клейковина 23-24%</t>
  </si>
  <si>
    <t>3 класс - клейковина 27% и более</t>
  </si>
  <si>
    <t>РОЖЬ ПРОДОВОЛЬСТВЕННАЯ, гр.А</t>
  </si>
  <si>
    <t>1 класс</t>
  </si>
  <si>
    <t>2 класс</t>
  </si>
  <si>
    <t>БОНУСНАЯ ПРОГРАММА</t>
  </si>
  <si>
    <t>Размер бонуса к ценам за текущий период, %</t>
  </si>
  <si>
    <t>от 100 до 199 тонн</t>
  </si>
  <si>
    <t>от 200 до 349 тонн</t>
  </si>
  <si>
    <t>от 350 до 499 тонн</t>
  </si>
  <si>
    <t>свыше 500 тонн</t>
  </si>
  <si>
    <t>ПРАЙС-ЛИСТ (закуп зерновых)</t>
  </si>
  <si>
    <t>факс: (342) 237-15-31</t>
  </si>
  <si>
    <t>приемная: (342) 238-65-10.                                                                                отдел закупа сырья: (342) 238-65-52, 238-65-63, 238-66-71</t>
  </si>
  <si>
    <t>Объем сданного зерна                                                                                          (программа действует с 1.08.2014 г по 31.03.15 г.)</t>
  </si>
  <si>
    <t>Примечание: Действие бонусной программы отменено</t>
  </si>
  <si>
    <t>* Цены указаны с учетом доставки до элеватора АО "Пермский мукомольный завод"</t>
  </si>
  <si>
    <t>АО «ПЕРМСКИЙ МУКОМОЛЬНЫЙ ЗАВОД»</t>
  </si>
  <si>
    <t>Зерно принимается строго при наличии Протокола на безопасность и Декларации в соответствии с требованиями ТР ТС 015/2011 "О безопасности зерна"</t>
  </si>
  <si>
    <r>
      <t xml:space="preserve">АДРЕС: </t>
    </r>
    <r>
      <rPr>
        <sz val="16"/>
        <color theme="1"/>
        <rFont val="Times New Roman"/>
        <family val="1"/>
        <charset val="204"/>
      </rPr>
      <t>614068, г. Пермь, ул. Сергея Данщина, дом 1, корпус А</t>
    </r>
  </si>
  <si>
    <t>Волго-Вятский банк ПАО Сбербанк</t>
  </si>
  <si>
    <t>ИНН 5903003690  БИК 042202603</t>
  </si>
  <si>
    <t>КПП 590301001</t>
  </si>
  <si>
    <t>3 класс - клейковина 25-26%</t>
  </si>
  <si>
    <t xml:space="preserve">5 класс </t>
  </si>
  <si>
    <t>4 класс - клейковина 18-19%</t>
  </si>
  <si>
    <t>4 класс - клейковина 20-22%</t>
  </si>
  <si>
    <t>3 класс</t>
  </si>
  <si>
    <t>4 класс</t>
  </si>
  <si>
    <t>e-mail: gluhih@permill.ru</t>
  </si>
  <si>
    <t>от "          "                                     2024 года</t>
  </si>
  <si>
    <t>с 1 августа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</si>
</sst>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_-* #,##0_р_._-;\-* #,##0_р_._-;_-* &quot;-&quot;??_р_._-;_-@_-"/>
    <numFmt numFmtId="168" formatCode="0.0%"/>
    <numFmt numFmtId="169" formatCode="[$-F800]dddd\,\ mmmm\ dd\,\ yyyy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rgb="FF0000CC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i/>
      <sz val="16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horizontal="left"/>
    </xf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3" fontId="7" fillId="0" borderId="15" xfId="3" applyNumberFormat="1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left" vertical="center"/>
    </xf>
    <xf numFmtId="3" fontId="7" fillId="0" borderId="16" xfId="3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17" xfId="0" applyFont="1" applyBorder="1" applyAlignment="1">
      <alignment horizontal="left" vertical="center"/>
    </xf>
    <xf numFmtId="3" fontId="7" fillId="0" borderId="17" xfId="3" applyNumberFormat="1" applyFont="1" applyFill="1" applyBorder="1" applyAlignment="1">
      <alignment horizontal="center" vertical="top" wrapText="1"/>
    </xf>
    <xf numFmtId="166" fontId="7" fillId="0" borderId="0" xfId="1" applyNumberFormat="1" applyFont="1" applyFill="1" applyBorder="1" applyAlignment="1">
      <alignment vertical="top" wrapText="1"/>
    </xf>
    <xf numFmtId="167" fontId="7" fillId="0" borderId="0" xfId="1" applyNumberFormat="1" applyFont="1" applyFill="1" applyBorder="1" applyAlignment="1">
      <alignment vertical="top" wrapText="1"/>
    </xf>
    <xf numFmtId="0" fontId="7" fillId="0" borderId="0" xfId="0" applyFont="1" applyAlignment="1"/>
    <xf numFmtId="0" fontId="9" fillId="6" borderId="11" xfId="0" applyFont="1" applyFill="1" applyBorder="1" applyAlignment="1">
      <alignment horizontal="left" wrapText="1"/>
    </xf>
    <xf numFmtId="165" fontId="7" fillId="0" borderId="0" xfId="3" applyNumberFormat="1" applyFont="1" applyFill="1" applyBorder="1" applyAlignment="1">
      <alignment vertical="top" wrapText="1"/>
    </xf>
    <xf numFmtId="0" fontId="4" fillId="6" borderId="5" xfId="0" applyFont="1" applyFill="1" applyBorder="1" applyAlignment="1">
      <alignment wrapText="1"/>
    </xf>
    <xf numFmtId="165" fontId="6" fillId="2" borderId="0" xfId="3" applyNumberFormat="1" applyFont="1" applyFill="1" applyBorder="1" applyAlignment="1">
      <alignment vertical="top" wrapText="1"/>
    </xf>
    <xf numFmtId="166" fontId="6" fillId="2" borderId="0" xfId="1" applyNumberFormat="1" applyFont="1" applyFill="1" applyBorder="1" applyAlignment="1">
      <alignment vertical="top" wrapText="1"/>
    </xf>
    <xf numFmtId="167" fontId="6" fillId="2" borderId="0" xfId="1" applyNumberFormat="1" applyFont="1" applyFill="1" applyBorder="1" applyAlignment="1">
      <alignment vertical="top" wrapText="1"/>
    </xf>
    <xf numFmtId="0" fontId="4" fillId="6" borderId="5" xfId="0" applyFont="1" applyFill="1" applyBorder="1" applyAlignment="1">
      <alignment vertical="center" wrapText="1"/>
    </xf>
    <xf numFmtId="0" fontId="14" fillId="6" borderId="5" xfId="4" applyFont="1" applyFill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9" fillId="6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6" borderId="8" xfId="0" applyFont="1" applyFill="1" applyBorder="1" applyAlignment="1">
      <alignment vertical="center" wrapText="1"/>
    </xf>
    <xf numFmtId="167" fontId="7" fillId="4" borderId="0" xfId="1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7" fillId="0" borderId="0" xfId="0" applyFont="1" applyBorder="1" applyAlignment="1"/>
    <xf numFmtId="0" fontId="5" fillId="0" borderId="0" xfId="0" applyFont="1" applyBorder="1" applyAlignment="1"/>
    <xf numFmtId="0" fontId="15" fillId="0" borderId="0" xfId="0" applyFont="1"/>
    <xf numFmtId="0" fontId="7" fillId="0" borderId="19" xfId="0" applyFont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top" wrapText="1"/>
    </xf>
    <xf numFmtId="168" fontId="7" fillId="0" borderId="20" xfId="2" applyNumberFormat="1" applyFont="1" applyFill="1" applyBorder="1" applyAlignment="1">
      <alignment horizontal="center" vertical="top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9" fontId="10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/>
    </xf>
    <xf numFmtId="0" fontId="4" fillId="6" borderId="5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3" fontId="18" fillId="0" borderId="4" xfId="0" applyNumberFormat="1" applyFont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3" fontId="18" fillId="4" borderId="4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wrapText="1"/>
    </xf>
    <xf numFmtId="165" fontId="11" fillId="3" borderId="9" xfId="3" applyNumberFormat="1" applyFont="1" applyFill="1" applyBorder="1" applyAlignment="1">
      <alignment horizontal="center" vertical="top" wrapText="1"/>
    </xf>
    <xf numFmtId="165" fontId="11" fillId="3" borderId="10" xfId="3" applyNumberFormat="1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wrapText="1"/>
    </xf>
    <xf numFmtId="0" fontId="13" fillId="5" borderId="10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wrapText="1"/>
    </xf>
    <xf numFmtId="0" fontId="4" fillId="6" borderId="5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wrapText="1"/>
    </xf>
    <xf numFmtId="0" fontId="4" fillId="6" borderId="5" xfId="0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20" fillId="0" borderId="0" xfId="0" applyFont="1" applyBorder="1" applyAlignment="1"/>
    <xf numFmtId="0" fontId="21" fillId="0" borderId="0" xfId="0" applyFont="1" applyBorder="1" applyAlignment="1"/>
    <xf numFmtId="165" fontId="22" fillId="3" borderId="9" xfId="3" applyNumberFormat="1" applyFont="1" applyFill="1" applyBorder="1" applyAlignment="1">
      <alignment horizontal="center" vertical="top" wrapText="1"/>
    </xf>
    <xf numFmtId="165" fontId="22" fillId="3" borderId="10" xfId="3" applyNumberFormat="1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3" fontId="21" fillId="0" borderId="4" xfId="3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168" fontId="21" fillId="0" borderId="18" xfId="2" applyNumberFormat="1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/>
    </xf>
    <xf numFmtId="168" fontId="21" fillId="0" borderId="16" xfId="2" applyNumberFormat="1" applyFont="1" applyFill="1" applyBorder="1" applyAlignment="1">
      <alignment horizontal="center" vertical="top" wrapText="1"/>
    </xf>
  </cellXfs>
  <cellStyles count="5">
    <cellStyle name="Гиперссылка" xfId="4" builtinId="8"/>
    <cellStyle name="Обычный" xfId="0" builtinId="0"/>
    <cellStyle name="Обычный_Лист1" xfId="3" xr:uid="{00000000-0005-0000-0000-000002000000}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9</xdr:row>
      <xdr:rowOff>0</xdr:rowOff>
    </xdr:to>
    <xdr:pic>
      <xdr:nvPicPr>
        <xdr:cNvPr id="3" name="Picture 1" descr="прайсшапка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20175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il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view="pageBreakPreview" topLeftCell="A4" zoomScale="70" zoomScaleNormal="100" zoomScaleSheetLayoutView="70" workbookViewId="0">
      <selection activeCell="A27" sqref="A27:C33"/>
    </sheetView>
  </sheetViews>
  <sheetFormatPr defaultColWidth="9.140625" defaultRowHeight="20.25" outlineLevelRow="1" outlineLevelCol="1" x14ac:dyDescent="0.3"/>
  <cols>
    <col min="1" max="1" width="74.42578125" style="1" customWidth="1"/>
    <col min="2" max="2" width="28.28515625" style="1" customWidth="1"/>
    <col min="3" max="3" width="31" style="1" customWidth="1"/>
    <col min="4" max="4" width="9.140625" style="2" hidden="1" customWidth="1" outlineLevel="1"/>
    <col min="5" max="5" width="63.42578125" style="22" hidden="1" customWidth="1" outlineLevel="1"/>
    <col min="6" max="6" width="20.85546875" style="22" hidden="1" customWidth="1" outlineLevel="1"/>
    <col min="7" max="7" width="21.140625" style="22" hidden="1" customWidth="1" outlineLevel="1"/>
    <col min="8" max="8" width="47.42578125" style="2" customWidth="1" collapsed="1"/>
    <col min="9" max="9" width="8.7109375" style="1" customWidth="1"/>
    <col min="10" max="11" width="9.140625" style="1" customWidth="1"/>
    <col min="12" max="16384" width="9.140625" style="1"/>
  </cols>
  <sheetData>
    <row r="1" spans="1:8" x14ac:dyDescent="0.3">
      <c r="E1" s="72" t="s">
        <v>0</v>
      </c>
      <c r="F1" s="72"/>
      <c r="G1" s="72"/>
    </row>
    <row r="2" spans="1:8" x14ac:dyDescent="0.3">
      <c r="E2" s="72" t="s">
        <v>1</v>
      </c>
      <c r="F2" s="72"/>
      <c r="G2" s="72"/>
    </row>
    <row r="3" spans="1:8" x14ac:dyDescent="0.3">
      <c r="E3" s="3"/>
      <c r="F3" s="4"/>
      <c r="G3" s="4"/>
    </row>
    <row r="4" spans="1:8" x14ac:dyDescent="0.3">
      <c r="E4" s="5" t="s">
        <v>44</v>
      </c>
      <c r="F4" s="4"/>
      <c r="G4" s="4" t="s">
        <v>10</v>
      </c>
    </row>
    <row r="5" spans="1:8" x14ac:dyDescent="0.3">
      <c r="E5" s="3"/>
      <c r="F5" s="4"/>
      <c r="G5" s="4"/>
    </row>
    <row r="6" spans="1:8" ht="18" customHeight="1" x14ac:dyDescent="0.3">
      <c r="E6" s="4" t="s">
        <v>2</v>
      </c>
      <c r="F6" s="4"/>
      <c r="G6" s="4"/>
    </row>
    <row r="7" spans="1:8" x14ac:dyDescent="0.3">
      <c r="E7" s="4"/>
      <c r="F7" s="4"/>
      <c r="G7" s="4"/>
    </row>
    <row r="8" spans="1:8" x14ac:dyDescent="0.3">
      <c r="E8" s="6" t="s">
        <v>11</v>
      </c>
      <c r="F8" s="4"/>
      <c r="G8" s="4"/>
    </row>
    <row r="9" spans="1:8" ht="63.75" customHeight="1" x14ac:dyDescent="0.3">
      <c r="D9" s="7"/>
      <c r="E9" s="51" t="s">
        <v>45</v>
      </c>
      <c r="F9" s="45"/>
      <c r="G9" s="46"/>
      <c r="H9" s="7"/>
    </row>
    <row r="10" spans="1:8" ht="25.5" x14ac:dyDescent="0.35">
      <c r="A10" s="41" t="s">
        <v>25</v>
      </c>
      <c r="C10" s="50" t="str">
        <f>E9</f>
        <v>с 1 августа 2024 года</v>
      </c>
      <c r="D10" s="7"/>
      <c r="E10" s="47"/>
      <c r="F10" s="46"/>
      <c r="G10" s="46"/>
      <c r="H10" s="7"/>
    </row>
    <row r="11" spans="1:8" x14ac:dyDescent="0.3">
      <c r="A11" s="9"/>
      <c r="B11" s="9"/>
      <c r="C11" s="9"/>
      <c r="D11" s="7"/>
      <c r="E11" s="73" t="s">
        <v>8</v>
      </c>
      <c r="F11" s="74"/>
      <c r="G11" s="75"/>
      <c r="H11" s="7"/>
    </row>
    <row r="12" spans="1:8" ht="81" customHeight="1" x14ac:dyDescent="0.3">
      <c r="A12" s="10" t="s">
        <v>9</v>
      </c>
      <c r="B12" s="11" t="s">
        <v>12</v>
      </c>
      <c r="C12" s="11" t="s">
        <v>13</v>
      </c>
      <c r="D12" s="7"/>
      <c r="E12" s="48" t="s">
        <v>9</v>
      </c>
      <c r="F12" s="49" t="s">
        <v>12</v>
      </c>
      <c r="G12" s="49" t="s">
        <v>13</v>
      </c>
      <c r="H12" s="7"/>
    </row>
    <row r="13" spans="1:8" x14ac:dyDescent="0.3">
      <c r="A13" s="58" t="s">
        <v>8</v>
      </c>
      <c r="B13" s="59"/>
      <c r="C13" s="59"/>
      <c r="D13" s="7"/>
      <c r="E13" s="53" t="s">
        <v>38</v>
      </c>
      <c r="F13" s="54">
        <v>11500</v>
      </c>
      <c r="G13" s="54">
        <f>ROUND(F13/1.1,-1)</f>
        <v>10450</v>
      </c>
      <c r="H13" s="7"/>
    </row>
    <row r="14" spans="1:8" x14ac:dyDescent="0.3">
      <c r="A14" s="12" t="s">
        <v>38</v>
      </c>
      <c r="B14" s="13">
        <f>+F13</f>
        <v>11500</v>
      </c>
      <c r="C14" s="13">
        <f>+G13</f>
        <v>10450</v>
      </c>
      <c r="D14" s="7"/>
      <c r="E14" s="53" t="s">
        <v>39</v>
      </c>
      <c r="F14" s="54">
        <v>12000</v>
      </c>
      <c r="G14" s="54">
        <f>ROUND(F14/1.1,-1)</f>
        <v>10910</v>
      </c>
      <c r="H14" s="7"/>
    </row>
    <row r="15" spans="1:8" x14ac:dyDescent="0.3">
      <c r="A15" s="14" t="s">
        <v>39</v>
      </c>
      <c r="B15" s="15">
        <f>+F14</f>
        <v>12000</v>
      </c>
      <c r="C15" s="15">
        <f>+G14</f>
        <v>10910</v>
      </c>
      <c r="D15" s="7"/>
      <c r="E15" s="53" t="s">
        <v>40</v>
      </c>
      <c r="F15" s="54">
        <v>12500</v>
      </c>
      <c r="G15" s="54">
        <f>ROUND(F15/1.1,-1)</f>
        <v>11360</v>
      </c>
      <c r="H15" s="7"/>
    </row>
    <row r="16" spans="1:8" x14ac:dyDescent="0.3">
      <c r="A16" s="14" t="s">
        <v>40</v>
      </c>
      <c r="B16" s="15">
        <f t="shared" ref="B16:C19" si="0">F15</f>
        <v>12500</v>
      </c>
      <c r="C16" s="15">
        <f t="shared" si="0"/>
        <v>11360</v>
      </c>
      <c r="D16" s="7"/>
      <c r="E16" s="53" t="s">
        <v>14</v>
      </c>
      <c r="F16" s="54">
        <v>14000</v>
      </c>
      <c r="G16" s="54">
        <f t="shared" ref="G16:G18" si="1">ROUND(F16/1.1,-1)</f>
        <v>12730</v>
      </c>
      <c r="H16" s="7"/>
    </row>
    <row r="17" spans="1:8" s="17" customFormat="1" x14ac:dyDescent="0.3">
      <c r="A17" s="14" t="s">
        <v>14</v>
      </c>
      <c r="B17" s="15">
        <f t="shared" si="0"/>
        <v>14000</v>
      </c>
      <c r="C17" s="15">
        <f t="shared" si="0"/>
        <v>12730</v>
      </c>
      <c r="D17" s="16"/>
      <c r="E17" s="53" t="s">
        <v>37</v>
      </c>
      <c r="F17" s="54">
        <v>14300</v>
      </c>
      <c r="G17" s="54">
        <f t="shared" si="1"/>
        <v>13000</v>
      </c>
      <c r="H17" s="7"/>
    </row>
    <row r="18" spans="1:8" s="17" customFormat="1" x14ac:dyDescent="0.3">
      <c r="A18" s="14" t="s">
        <v>37</v>
      </c>
      <c r="B18" s="15">
        <f t="shared" si="0"/>
        <v>14300</v>
      </c>
      <c r="C18" s="15">
        <f t="shared" si="0"/>
        <v>13000</v>
      </c>
      <c r="D18" s="16"/>
      <c r="E18" s="55" t="s">
        <v>15</v>
      </c>
      <c r="F18" s="56">
        <v>14500</v>
      </c>
      <c r="G18" s="56">
        <f t="shared" si="1"/>
        <v>13180</v>
      </c>
      <c r="H18" s="7"/>
    </row>
    <row r="19" spans="1:8" s="17" customFormat="1" ht="20.25" customHeight="1" x14ac:dyDescent="0.3">
      <c r="A19" s="18" t="s">
        <v>15</v>
      </c>
      <c r="B19" s="19">
        <f t="shared" si="0"/>
        <v>14500</v>
      </c>
      <c r="C19" s="19">
        <f t="shared" si="0"/>
        <v>13180</v>
      </c>
      <c r="D19" s="16"/>
      <c r="E19" s="76" t="s">
        <v>16</v>
      </c>
      <c r="F19" s="77"/>
      <c r="G19" s="78"/>
      <c r="H19" s="16"/>
    </row>
    <row r="20" spans="1:8" x14ac:dyDescent="0.3">
      <c r="A20" s="58" t="s">
        <v>16</v>
      </c>
      <c r="B20" s="59"/>
      <c r="C20" s="59"/>
      <c r="D20" s="7"/>
      <c r="E20" s="53" t="s">
        <v>17</v>
      </c>
      <c r="F20" s="54">
        <v>8500</v>
      </c>
      <c r="G20" s="54">
        <f>ROUND(F20/1.1,-1)</f>
        <v>7730</v>
      </c>
      <c r="H20" s="7"/>
    </row>
    <row r="21" spans="1:8" x14ac:dyDescent="0.3">
      <c r="A21" s="12" t="s">
        <v>17</v>
      </c>
      <c r="B21" s="13">
        <f t="shared" ref="B21:C24" si="2">F20</f>
        <v>8500</v>
      </c>
      <c r="C21" s="13">
        <f t="shared" si="2"/>
        <v>7730</v>
      </c>
      <c r="D21" s="7"/>
      <c r="E21" s="53" t="s">
        <v>18</v>
      </c>
      <c r="F21" s="54">
        <v>8200</v>
      </c>
      <c r="G21" s="54">
        <f>ROUND(F21/1.1,-1)</f>
        <v>7450</v>
      </c>
      <c r="H21" s="7"/>
    </row>
    <row r="22" spans="1:8" x14ac:dyDescent="0.3">
      <c r="A22" s="14" t="s">
        <v>18</v>
      </c>
      <c r="B22" s="15">
        <f t="shared" si="2"/>
        <v>8200</v>
      </c>
      <c r="C22" s="15">
        <f t="shared" si="2"/>
        <v>7450</v>
      </c>
      <c r="D22" s="7"/>
      <c r="E22" s="53" t="s">
        <v>41</v>
      </c>
      <c r="F22" s="54">
        <v>7500</v>
      </c>
      <c r="G22" s="54">
        <f>ROUND(F22/1.1,-1)</f>
        <v>6820</v>
      </c>
      <c r="H22" s="7"/>
    </row>
    <row r="23" spans="1:8" ht="20.25" customHeight="1" x14ac:dyDescent="0.3">
      <c r="A23" s="14" t="str">
        <f>E22</f>
        <v>3 класс</v>
      </c>
      <c r="B23" s="15">
        <f t="shared" si="2"/>
        <v>7500</v>
      </c>
      <c r="C23" s="15">
        <f t="shared" si="2"/>
        <v>6820</v>
      </c>
      <c r="D23" s="7"/>
      <c r="E23" s="53" t="s">
        <v>42</v>
      </c>
      <c r="F23" s="54">
        <v>7000</v>
      </c>
      <c r="G23" s="54">
        <f>ROUND(F23/1.1,-1)</f>
        <v>6360</v>
      </c>
      <c r="H23" s="7"/>
    </row>
    <row r="24" spans="1:8" x14ac:dyDescent="0.3">
      <c r="A24" s="18" t="str">
        <f>E23</f>
        <v>4 класс</v>
      </c>
      <c r="B24" s="19">
        <f t="shared" si="2"/>
        <v>7000</v>
      </c>
      <c r="C24" s="19">
        <f t="shared" si="2"/>
        <v>6360</v>
      </c>
      <c r="D24" s="7"/>
      <c r="E24" s="1"/>
      <c r="F24" s="1"/>
      <c r="G24" s="1"/>
      <c r="H24" s="7"/>
    </row>
    <row r="25" spans="1:8" x14ac:dyDescent="0.3">
      <c r="B25" s="7"/>
      <c r="C25" s="7"/>
      <c r="D25" s="7"/>
      <c r="E25" s="47"/>
      <c r="F25" s="46"/>
      <c r="G25" s="46"/>
      <c r="H25" s="7"/>
    </row>
    <row r="26" spans="1:8" x14ac:dyDescent="0.3">
      <c r="A26" s="7" t="str">
        <f>E26</f>
        <v>* Цены указаны с учетом доставки до элеватора АО "Пермский мукомольный завод"</v>
      </c>
      <c r="B26" s="7"/>
      <c r="C26" s="7"/>
      <c r="D26" s="7"/>
      <c r="E26" s="6" t="s">
        <v>30</v>
      </c>
      <c r="F26" s="8"/>
      <c r="G26" s="8"/>
      <c r="H26" s="7"/>
    </row>
    <row r="27" spans="1:8" hidden="1" outlineLevel="1" x14ac:dyDescent="0.3">
      <c r="A27" s="79" t="s">
        <v>29</v>
      </c>
      <c r="B27" s="80"/>
      <c r="C27" s="80"/>
      <c r="D27" s="7"/>
      <c r="E27" s="6"/>
      <c r="F27" s="8"/>
      <c r="G27" s="8"/>
      <c r="H27" s="7"/>
    </row>
    <row r="28" spans="1:8" hidden="1" outlineLevel="1" x14ac:dyDescent="0.3">
      <c r="A28" s="81" t="s">
        <v>19</v>
      </c>
      <c r="B28" s="82"/>
      <c r="C28" s="82"/>
      <c r="D28" s="7"/>
      <c r="E28" s="6"/>
      <c r="F28" s="8"/>
      <c r="G28" s="8"/>
      <c r="H28" s="7"/>
    </row>
    <row r="29" spans="1:8" ht="72" hidden="1" customHeight="1" outlineLevel="1" x14ac:dyDescent="0.3">
      <c r="A29" s="83" t="s">
        <v>28</v>
      </c>
      <c r="B29" s="84" t="s">
        <v>20</v>
      </c>
      <c r="C29" s="84"/>
      <c r="D29" s="7"/>
      <c r="E29" s="6"/>
      <c r="F29" s="8"/>
      <c r="G29" s="8"/>
      <c r="H29" s="7"/>
    </row>
    <row r="30" spans="1:8" hidden="1" outlineLevel="1" x14ac:dyDescent="0.3">
      <c r="A30" s="85" t="s">
        <v>21</v>
      </c>
      <c r="B30" s="86">
        <v>1.4999999999999999E-2</v>
      </c>
      <c r="C30" s="86"/>
      <c r="D30" s="7"/>
      <c r="E30" s="6"/>
      <c r="F30" s="8"/>
      <c r="G30" s="8"/>
      <c r="H30" s="7"/>
    </row>
    <row r="31" spans="1:8" hidden="1" outlineLevel="1" x14ac:dyDescent="0.3">
      <c r="A31" s="87" t="s">
        <v>22</v>
      </c>
      <c r="B31" s="88">
        <v>2.5000000000000001E-2</v>
      </c>
      <c r="C31" s="88"/>
      <c r="D31" s="7"/>
      <c r="E31" s="6"/>
      <c r="F31" s="8"/>
      <c r="G31" s="8"/>
      <c r="H31" s="7"/>
    </row>
    <row r="32" spans="1:8" hidden="1" outlineLevel="1" x14ac:dyDescent="0.3">
      <c r="A32" s="87" t="s">
        <v>23</v>
      </c>
      <c r="B32" s="88">
        <v>3.5000000000000003E-2</v>
      </c>
      <c r="C32" s="88"/>
      <c r="D32" s="7"/>
      <c r="E32" s="6"/>
      <c r="F32" s="8"/>
      <c r="G32" s="8"/>
      <c r="H32" s="7"/>
    </row>
    <row r="33" spans="1:8" hidden="1" outlineLevel="1" x14ac:dyDescent="0.3">
      <c r="A33" s="87" t="s">
        <v>24</v>
      </c>
      <c r="B33" s="88">
        <v>0.04</v>
      </c>
      <c r="C33" s="88"/>
      <c r="D33" s="7"/>
      <c r="E33" s="6"/>
      <c r="F33" s="8"/>
      <c r="G33" s="8"/>
      <c r="H33" s="7"/>
    </row>
    <row r="34" spans="1:8" collapsed="1" x14ac:dyDescent="0.3">
      <c r="A34" s="42"/>
      <c r="B34" s="43"/>
      <c r="C34" s="44"/>
      <c r="D34" s="7"/>
      <c r="E34" s="6"/>
      <c r="F34" s="8"/>
      <c r="G34" s="8"/>
      <c r="H34" s="7"/>
    </row>
    <row r="35" spans="1:8" x14ac:dyDescent="0.3">
      <c r="A35" s="42"/>
      <c r="B35" s="43"/>
      <c r="C35" s="44"/>
      <c r="D35" s="7"/>
      <c r="E35" s="6"/>
      <c r="F35" s="8"/>
      <c r="G35" s="8"/>
      <c r="H35" s="7"/>
    </row>
    <row r="36" spans="1:8" x14ac:dyDescent="0.3">
      <c r="A36" s="66" t="s">
        <v>32</v>
      </c>
      <c r="B36" s="67"/>
      <c r="C36" s="68"/>
      <c r="D36" s="7"/>
      <c r="E36" s="6"/>
      <c r="F36" s="8"/>
      <c r="G36" s="8"/>
      <c r="H36" s="7"/>
    </row>
    <row r="37" spans="1:8" ht="42" customHeight="1" x14ac:dyDescent="0.3">
      <c r="A37" s="69"/>
      <c r="B37" s="70"/>
      <c r="C37" s="71"/>
      <c r="D37" s="7"/>
      <c r="E37" s="6"/>
      <c r="F37" s="8"/>
      <c r="G37" s="8"/>
      <c r="H37" s="7"/>
    </row>
    <row r="38" spans="1:8" ht="21.75" customHeight="1" thickBot="1" x14ac:dyDescent="0.35">
      <c r="A38" s="60" t="s">
        <v>31</v>
      </c>
      <c r="B38" s="61"/>
      <c r="C38" s="61"/>
      <c r="D38" s="7"/>
      <c r="E38" s="1"/>
      <c r="F38" s="20"/>
      <c r="G38" s="21"/>
      <c r="H38" s="7"/>
    </row>
    <row r="39" spans="1:8" ht="39.75" customHeight="1" x14ac:dyDescent="0.3">
      <c r="A39" s="23" t="s">
        <v>33</v>
      </c>
      <c r="B39" s="62" t="s">
        <v>3</v>
      </c>
      <c r="C39" s="62"/>
      <c r="D39" s="7"/>
      <c r="E39" s="24"/>
      <c r="F39" s="20"/>
      <c r="G39" s="21"/>
      <c r="H39" s="7"/>
    </row>
    <row r="40" spans="1:8" ht="41.25" customHeight="1" x14ac:dyDescent="0.3">
      <c r="A40" s="25" t="s">
        <v>27</v>
      </c>
      <c r="B40" s="63" t="s">
        <v>4</v>
      </c>
      <c r="C40" s="63"/>
      <c r="D40" s="7"/>
      <c r="E40" s="26"/>
      <c r="F40" s="27"/>
      <c r="G40" s="28"/>
      <c r="H40" s="7"/>
    </row>
    <row r="41" spans="1:8" x14ac:dyDescent="0.3">
      <c r="A41" s="29" t="s">
        <v>26</v>
      </c>
      <c r="B41" s="64" t="s">
        <v>5</v>
      </c>
      <c r="C41" s="64"/>
      <c r="D41" s="7"/>
      <c r="E41" s="24"/>
      <c r="F41" s="20"/>
      <c r="G41" s="21"/>
      <c r="H41" s="7"/>
    </row>
    <row r="42" spans="1:8" x14ac:dyDescent="0.3">
      <c r="A42" s="52" t="s">
        <v>43</v>
      </c>
      <c r="B42" s="65" t="s">
        <v>34</v>
      </c>
      <c r="C42" s="65"/>
      <c r="D42" s="7"/>
      <c r="E42" s="26"/>
      <c r="F42" s="27"/>
      <c r="G42" s="28"/>
      <c r="H42" s="7"/>
    </row>
    <row r="43" spans="1:8" s="32" customFormat="1" x14ac:dyDescent="0.3">
      <c r="A43" s="30" t="s">
        <v>6</v>
      </c>
      <c r="B43" s="65" t="s">
        <v>35</v>
      </c>
      <c r="C43" s="65"/>
      <c r="D43" s="31"/>
      <c r="E43" s="24"/>
      <c r="F43" s="20"/>
      <c r="G43" s="21"/>
      <c r="H43" s="7"/>
    </row>
    <row r="44" spans="1:8" s="35" customFormat="1" x14ac:dyDescent="0.25">
      <c r="A44" s="33"/>
      <c r="B44" s="65" t="s">
        <v>7</v>
      </c>
      <c r="C44" s="65"/>
      <c r="D44" s="34"/>
      <c r="E44" s="26"/>
      <c r="F44" s="27"/>
      <c r="G44" s="28"/>
      <c r="H44" s="34"/>
    </row>
    <row r="45" spans="1:8" x14ac:dyDescent="0.3">
      <c r="A45" s="36"/>
      <c r="B45" s="57" t="s">
        <v>36</v>
      </c>
      <c r="C45" s="57"/>
      <c r="D45" s="7"/>
      <c r="E45" s="24"/>
      <c r="F45" s="20"/>
      <c r="G45" s="37"/>
      <c r="H45" s="7"/>
    </row>
    <row r="46" spans="1:8" x14ac:dyDescent="0.3">
      <c r="A46" s="38"/>
      <c r="D46" s="7"/>
      <c r="E46" s="24"/>
      <c r="F46" s="20"/>
      <c r="G46" s="37"/>
      <c r="H46" s="7"/>
    </row>
    <row r="47" spans="1:8" ht="7.5" customHeight="1" x14ac:dyDescent="0.3">
      <c r="D47" s="7"/>
      <c r="E47" s="39"/>
      <c r="F47" s="39"/>
      <c r="G47" s="39"/>
      <c r="H47" s="7"/>
    </row>
    <row r="48" spans="1:8" x14ac:dyDescent="0.3">
      <c r="D48" s="7"/>
      <c r="E48" s="39"/>
      <c r="F48" s="39"/>
      <c r="G48" s="39"/>
      <c r="H48" s="7"/>
    </row>
    <row r="49" spans="1:12" x14ac:dyDescent="0.3">
      <c r="D49" s="7"/>
      <c r="E49" s="40"/>
      <c r="F49" s="39"/>
      <c r="G49" s="39"/>
      <c r="H49" s="7"/>
    </row>
    <row r="51" spans="1:12" s="22" customFormat="1" ht="11.25" customHeight="1" x14ac:dyDescent="0.3">
      <c r="A51" s="1"/>
      <c r="B51" s="1"/>
      <c r="C51" s="1"/>
      <c r="D51" s="2"/>
      <c r="H51" s="2"/>
      <c r="I51" s="1"/>
      <c r="J51" s="1"/>
      <c r="K51" s="1"/>
      <c r="L51" s="1"/>
    </row>
    <row r="53" spans="1:12" s="22" customFormat="1" x14ac:dyDescent="0.3">
      <c r="A53" s="1"/>
      <c r="B53" s="1"/>
      <c r="C53" s="1"/>
      <c r="D53" s="2"/>
      <c r="E53" s="40"/>
      <c r="H53" s="2"/>
      <c r="I53" s="1"/>
      <c r="J53" s="1"/>
      <c r="K53" s="1"/>
      <c r="L53" s="1"/>
    </row>
  </sheetData>
  <mergeCells count="21">
    <mergeCell ref="E1:G1"/>
    <mergeCell ref="E2:G2"/>
    <mergeCell ref="E11:G11"/>
    <mergeCell ref="A20:C20"/>
    <mergeCell ref="E19:G19"/>
    <mergeCell ref="B45:C45"/>
    <mergeCell ref="A13:C13"/>
    <mergeCell ref="A38:C38"/>
    <mergeCell ref="B39:C39"/>
    <mergeCell ref="B40:C40"/>
    <mergeCell ref="B41:C41"/>
    <mergeCell ref="B42:C42"/>
    <mergeCell ref="B33:C33"/>
    <mergeCell ref="B32:C32"/>
    <mergeCell ref="B31:C31"/>
    <mergeCell ref="B30:C30"/>
    <mergeCell ref="A28:C28"/>
    <mergeCell ref="B29:C29"/>
    <mergeCell ref="A36:C37"/>
    <mergeCell ref="B43:C43"/>
    <mergeCell ref="B44:C44"/>
  </mergeCells>
  <hyperlinks>
    <hyperlink ref="A43" r:id="rId1" display="http://www.permill.ru/" xr:uid="{00000000-0004-0000-0000-000000000000}"/>
  </hyperlinks>
  <pageMargins left="0.56999999999999995" right="0.4" top="0.11811023622047245" bottom="0.11811023622047245" header="0.23" footer="0.18"/>
  <pageSetup paperSize="9" scale="69" orientation="portrait" horizontalDpi="180" verticalDpi="18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зерно</vt:lpstr>
      <vt:lpstr>зерно!Область_печати</vt:lpstr>
    </vt:vector>
  </TitlesOfParts>
  <Company>ОАО "Пермский мукомольный завод"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Сухих Ирина Геннадьевна</dc:creator>
  <cp:lastModifiedBy>Сухих Ирина Геннадьевна</cp:lastModifiedBy>
  <cp:lastPrinted>2016-10-25T05:19:13Z</cp:lastPrinted>
  <dcterms:created xsi:type="dcterms:W3CDTF">2015-03-02T09:09:58Z</dcterms:created>
  <dcterms:modified xsi:type="dcterms:W3CDTF">2024-07-23T10:19:07Z</dcterms:modified>
</cp:coreProperties>
</file>